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Время горизонтально" sheetId="1" state="visible" r:id="rId3"/>
    <sheet name="Показатель горизонтально" sheetId="2" state="hidden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'Вертикальный'!$A$7</definedName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<sst xmlns="http://schemas.openxmlformats.org/spreadsheetml/2006/main" count="49" uniqueCount="49">
  <si>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Электроэнергия по фидерам по часовым интервалам</t>
  </si>
  <si>
    <t xml:space="preserve">реактивная энергия</t>
  </si>
  <si>
    <t xml:space="preserve">ПС 35 кВ Коврижино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</si>
  <si>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</si>
  <si>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</si>
  <si>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</si>
  <si>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</si>
  <si>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</si>
  <si>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</si>
  <si>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</si>
  <si>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</si>
  <si>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</si>
  <si>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</si>
  <si>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</si>
  <si>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</si>
  <si>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</si>
  <si>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</si>
  <si>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</si>
  <si>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</si>
  <si>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</si>
  <si>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</si>
  <si>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</si>
  <si>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</si>
  <si>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</si>
  <si>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</si>
  <si>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</si>
  <si>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</si>
  <si>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</si>
  <si>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</si>
  <si>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</si>
  <si>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</si>
  <si>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</si>
  <si>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</si>
  <si>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 RS</t>
  </si>
  <si>
    <t xml:space="preserve"> 10 Коврижино Т 3 ап RS</t>
  </si>
  <si>
    <t xml:space="preserve"> 10 Коврижино-Иванов Бор ао RS</t>
  </si>
  <si>
    <t xml:space="preserve"> 10 Коврижино-Карьер 2 ао RS</t>
  </si>
  <si>
    <t xml:space="preserve"> 10 Коврижино-Кольцевой ао RS</t>
  </si>
  <si>
    <t xml:space="preserve"> 10 Коврижино-Кольцевой ап RS</t>
  </si>
  <si>
    <t xml:space="preserve"> 10 Коврижино-Топорня ао RS</t>
  </si>
  <si>
    <t>Сумма</t>
  </si>
  <si>
    <t>EE_HOUR_FIDER</t>
  </si>
  <si>
    <t>Время</t>
  </si>
  <si>
    <t xml:space="preserve">Общая сумма</t>
  </si>
  <si>
    <t>Число</t>
  </si>
  <si>
    <t>Интервал</t>
  </si>
  <si>
    <t xml:space="preserve">Электроэнергия, кВарч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</si>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</sst>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16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63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9" fillId="0" borderId="9" numFmtId="3" xfId="0" applyNumberFormat="1" applyFont="1" applyBorder="1" applyAlignment="1">
      <alignment horizontal="right"/>
    </xf>
    <xf fontId="9" fillId="0" borderId="0" numFmtId="0" xfId="0" applyFont="1"/>
    <xf fontId="3" fillId="0" borderId="10" numFmtId="0" xfId="0" applyFont="1" applyBorder="1" applyAlignment="1">
      <alignment wrapText="1"/>
    </xf>
    <xf fontId="8" fillId="0" borderId="11" numFmtId="0" xfId="0" applyFont="1" applyBorder="1" applyAlignment="1">
      <alignment horizontal="right"/>
    </xf>
    <xf fontId="3" fillId="0" borderId="11" numFmtId="1" xfId="0" applyNumberFormat="1" applyFont="1" applyBorder="1" applyAlignment="1">
      <alignment horizontal="right" wrapText="1"/>
    </xf>
    <xf fontId="3" fillId="0" borderId="12" numFmtId="1" xfId="0" applyNumberFormat="1" applyFont="1" applyBorder="1" applyAlignment="1">
      <alignment horizontal="right" wrapText="1"/>
    </xf>
    <xf fontId="9" fillId="0" borderId="13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8" fillId="0" borderId="0" numFmtId="0" xfId="0" applyFont="1"/>
    <xf fontId="9" fillId="0" borderId="0" numFmtId="0" xfId="0" applyFont="1" applyAlignment="1">
      <alignment horizontal="left" vertical="center" wrapText="1"/>
    </xf>
    <xf fontId="8" fillId="0" borderId="14" numFmtId="0" xfId="0" applyFont="1" applyBorder="1" applyAlignment="1">
      <alignment horizontal="center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4" numFmtId="4" xfId="0" applyNumberFormat="1" applyFont="1" applyBorder="1" applyAlignment="1">
      <alignment horizontal="center" vertical="center" wrapText="1"/>
    </xf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9" fillId="0" borderId="0" numFmtId="0" xfId="0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15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B1" zoomScale="100" workbookViewId="0">
      <selection activeCell="E31" activeCellId="0" sqref="E31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min="27" max="27" style="1" width="12.710937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AA4" s="10" t="s">
        <v>1</v>
      </c>
    </row>
    <row r="5" ht="17.25">
      <c r="B5" s="11" t="s">
        <v>2</v>
      </c>
      <c r="C5" s="5"/>
      <c r="AA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 t="s">
        <v>31</v>
      </c>
      <c r="C8" s="20">
        <v>1.28</v>
      </c>
      <c r="D8" s="21">
        <v>0.95999999999999996</v>
      </c>
      <c r="E8" s="21">
        <v>1.28</v>
      </c>
      <c r="F8" s="21">
        <v>0.95999999999999996</v>
      </c>
      <c r="G8" s="21">
        <v>1.28</v>
      </c>
      <c r="H8" s="21">
        <v>0.95999999999999996</v>
      </c>
      <c r="I8" s="21">
        <v>0.95999999999999996</v>
      </c>
      <c r="J8" s="21">
        <v>1.28</v>
      </c>
      <c r="K8" s="21">
        <v>0.95999999999999996</v>
      </c>
      <c r="L8" s="22">
        <v>1.28</v>
      </c>
      <c r="M8" s="22">
        <v>0.95999999999999996</v>
      </c>
      <c r="N8" s="22">
        <v>1.28</v>
      </c>
      <c r="O8" s="22">
        <v>0.95999999999999996</v>
      </c>
      <c r="P8" s="22">
        <v>1.28</v>
      </c>
      <c r="Q8" s="22">
        <v>1.28</v>
      </c>
      <c r="R8" s="22">
        <v>0.95999999999999996</v>
      </c>
      <c r="S8" s="22">
        <v>1.28</v>
      </c>
      <c r="T8" s="22">
        <v>0.95999999999999996</v>
      </c>
      <c r="U8" s="22">
        <v>0.95999999999999996</v>
      </c>
      <c r="V8" s="22">
        <v>1.28</v>
      </c>
      <c r="W8" s="22">
        <v>0.95999999999999996</v>
      </c>
      <c r="X8" s="22">
        <v>1.28</v>
      </c>
      <c r="Y8" s="22">
        <v>0.95999999999999996</v>
      </c>
      <c r="Z8" s="23">
        <v>1.28</v>
      </c>
      <c r="AA8" s="24">
        <v>26.880000000000006</v>
      </c>
    </row>
    <row r="9">
      <c r="A9" s="18"/>
      <c r="B9" s="19" t="s">
        <v>32</v>
      </c>
      <c r="C9" s="20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3">
        <v>0</v>
      </c>
      <c r="AA9" s="25">
        <v>0</v>
      </c>
    </row>
    <row r="10">
      <c r="A10" s="18"/>
      <c r="B10" s="19" t="s">
        <v>33</v>
      </c>
      <c r="C10" s="20">
        <v>0.108</v>
      </c>
      <c r="D10" s="21">
        <v>0.11</v>
      </c>
      <c r="E10" s="21">
        <v>0.089999999999999997</v>
      </c>
      <c r="F10" s="21">
        <v>0.084000000000000005</v>
      </c>
      <c r="G10" s="21">
        <v>0.062</v>
      </c>
      <c r="H10" s="21">
        <v>0.068000000000000005</v>
      </c>
      <c r="I10" s="21">
        <v>0.050000000000000003</v>
      </c>
      <c r="J10" s="21">
        <v>0.086000000000000007</v>
      </c>
      <c r="K10" s="21">
        <v>0.192</v>
      </c>
      <c r="L10" s="22">
        <v>0.12200000000000001</v>
      </c>
      <c r="M10" s="22">
        <v>0.108</v>
      </c>
      <c r="N10" s="22">
        <v>0.075999999999999998</v>
      </c>
      <c r="O10" s="22">
        <v>0.084000000000000005</v>
      </c>
      <c r="P10" s="22">
        <v>0.07400000000000001</v>
      </c>
      <c r="Q10" s="22">
        <v>0.066000000000000003</v>
      </c>
      <c r="R10" s="22">
        <v>0.072000000000000008</v>
      </c>
      <c r="S10" s="22">
        <v>0.066000000000000003</v>
      </c>
      <c r="T10" s="22">
        <v>0.037999999999999999</v>
      </c>
      <c r="U10" s="22">
        <v>0.014</v>
      </c>
      <c r="V10" s="22">
        <v>0.048000000000000001</v>
      </c>
      <c r="W10" s="22">
        <v>0.070000000000000007</v>
      </c>
      <c r="X10" s="22">
        <v>0.070000000000000007</v>
      </c>
      <c r="Y10" s="22">
        <v>0.086000000000000007</v>
      </c>
      <c r="Z10" s="23">
        <v>0.082000000000000003</v>
      </c>
      <c r="AA10" s="25">
        <v>1.9260000000000008</v>
      </c>
    </row>
    <row r="11">
      <c r="A11" s="18"/>
      <c r="B11" s="19" t="s">
        <v>34</v>
      </c>
      <c r="C11" s="20">
        <v>186</v>
      </c>
      <c r="D11" s="21">
        <v>188.40000000000001</v>
      </c>
      <c r="E11" s="21">
        <v>187.20000000000002</v>
      </c>
      <c r="F11" s="21">
        <v>183.59999999999999</v>
      </c>
      <c r="G11" s="21">
        <v>180.59999999999999</v>
      </c>
      <c r="H11" s="21">
        <v>178.20000000000002</v>
      </c>
      <c r="I11" s="21">
        <v>173.40000000000001</v>
      </c>
      <c r="J11" s="21">
        <v>182.40000000000001</v>
      </c>
      <c r="K11" s="21">
        <v>178.20000000000002</v>
      </c>
      <c r="L11" s="22">
        <v>178.80000000000001</v>
      </c>
      <c r="M11" s="22">
        <v>183.59999999999999</v>
      </c>
      <c r="N11" s="22">
        <v>186</v>
      </c>
      <c r="O11" s="22">
        <v>190.20000000000002</v>
      </c>
      <c r="P11" s="22">
        <v>182.40000000000001</v>
      </c>
      <c r="Q11" s="22">
        <v>181.80000000000001</v>
      </c>
      <c r="R11" s="22">
        <v>183.59999999999999</v>
      </c>
      <c r="S11" s="22">
        <v>184.80000000000001</v>
      </c>
      <c r="T11" s="22">
        <v>176.40000000000001</v>
      </c>
      <c r="U11" s="22">
        <v>173.40000000000001</v>
      </c>
      <c r="V11" s="22">
        <v>179.40000000000001</v>
      </c>
      <c r="W11" s="22">
        <v>181.80000000000001</v>
      </c>
      <c r="X11" s="22">
        <v>185.40000000000001</v>
      </c>
      <c r="Y11" s="22">
        <v>191.40000000000001</v>
      </c>
      <c r="Z11" s="23">
        <v>192.59999999999999</v>
      </c>
      <c r="AA11" s="25">
        <v>4389.6000000000013</v>
      </c>
    </row>
    <row r="12">
      <c r="A12" s="18"/>
      <c r="B12" s="19" t="s">
        <v>35</v>
      </c>
      <c r="C12" s="20">
        <v>65.799999999999997</v>
      </c>
      <c r="D12" s="21">
        <v>66.299999999999997</v>
      </c>
      <c r="E12" s="21">
        <v>65.099999999999994</v>
      </c>
      <c r="F12" s="21">
        <v>64.799999999999997</v>
      </c>
      <c r="G12" s="21">
        <v>62.600000000000001</v>
      </c>
      <c r="H12" s="21">
        <v>61.700000000000003</v>
      </c>
      <c r="I12" s="21">
        <v>58.200000000000003</v>
      </c>
      <c r="J12" s="21">
        <v>62.700000000000003</v>
      </c>
      <c r="K12" s="21">
        <v>60.399999999999999</v>
      </c>
      <c r="L12" s="22">
        <v>61.300000000000004</v>
      </c>
      <c r="M12" s="22">
        <v>63.700000000000003</v>
      </c>
      <c r="N12" s="22">
        <v>64.700000000000003</v>
      </c>
      <c r="O12" s="22">
        <v>65.5</v>
      </c>
      <c r="P12" s="22">
        <v>62.5</v>
      </c>
      <c r="Q12" s="22">
        <v>61.700000000000003</v>
      </c>
      <c r="R12" s="22">
        <v>61.800000000000004</v>
      </c>
      <c r="S12" s="22">
        <v>64.700000000000003</v>
      </c>
      <c r="T12" s="22">
        <v>60.5</v>
      </c>
      <c r="U12" s="22">
        <v>60.5</v>
      </c>
      <c r="V12" s="22">
        <v>63</v>
      </c>
      <c r="W12" s="22">
        <v>62.899999999999999</v>
      </c>
      <c r="X12" s="22">
        <v>63.300000000000004</v>
      </c>
      <c r="Y12" s="22">
        <v>65.799999999999997</v>
      </c>
      <c r="Z12" s="23">
        <v>66.400000000000006</v>
      </c>
      <c r="AA12" s="25">
        <v>1515.9000000000001</v>
      </c>
    </row>
    <row r="13">
      <c r="A13" s="18"/>
      <c r="B13" s="19" t="s">
        <v>36</v>
      </c>
      <c r="C13" s="20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3">
        <v>0</v>
      </c>
      <c r="AA13" s="25">
        <v>0</v>
      </c>
    </row>
    <row r="14">
      <c r="A14" s="18"/>
      <c r="B14" s="19" t="s">
        <v>37</v>
      </c>
      <c r="C14" s="20">
        <v>36.600000000000001</v>
      </c>
      <c r="D14" s="21">
        <v>38.200000000000003</v>
      </c>
      <c r="E14" s="21">
        <v>38</v>
      </c>
      <c r="F14" s="21">
        <v>36.600000000000001</v>
      </c>
      <c r="G14" s="21">
        <v>36.200000000000003</v>
      </c>
      <c r="H14" s="21">
        <v>36.399999999999999</v>
      </c>
      <c r="I14" s="21">
        <v>34.399999999999999</v>
      </c>
      <c r="J14" s="21">
        <v>36.399999999999999</v>
      </c>
      <c r="K14" s="21">
        <v>35.800000000000004</v>
      </c>
      <c r="L14" s="22">
        <v>34.200000000000003</v>
      </c>
      <c r="M14" s="22">
        <v>34.800000000000004</v>
      </c>
      <c r="N14" s="22">
        <v>34.800000000000004</v>
      </c>
      <c r="O14" s="22">
        <v>36</v>
      </c>
      <c r="P14" s="22">
        <v>34.399999999999999</v>
      </c>
      <c r="Q14" s="22">
        <v>35</v>
      </c>
      <c r="R14" s="22">
        <v>34.800000000000004</v>
      </c>
      <c r="S14" s="22">
        <v>36.200000000000003</v>
      </c>
      <c r="T14" s="22">
        <v>34.600000000000001</v>
      </c>
      <c r="U14" s="22">
        <v>33.200000000000003</v>
      </c>
      <c r="V14" s="22">
        <v>34.200000000000003</v>
      </c>
      <c r="W14" s="22">
        <v>35.200000000000003</v>
      </c>
      <c r="X14" s="22">
        <v>36.200000000000003</v>
      </c>
      <c r="Y14" s="22">
        <v>37.600000000000001</v>
      </c>
      <c r="Z14" s="23">
        <v>37.800000000000004</v>
      </c>
      <c r="AA14" s="25">
        <v>857.60000000000014</v>
      </c>
    </row>
    <row r="15">
      <c r="A15" s="18"/>
      <c r="B15" s="19" t="s">
        <v>38</v>
      </c>
      <c r="C15" s="20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3">
        <v>0</v>
      </c>
      <c r="AA15" s="25">
        <v>0</v>
      </c>
    </row>
    <row r="16">
      <c r="A16" s="18"/>
      <c r="B16" s="19" t="s">
        <v>39</v>
      </c>
      <c r="C16" s="20">
        <v>90.400000000000006</v>
      </c>
      <c r="D16" s="21">
        <v>91.400000000000006</v>
      </c>
      <c r="E16" s="21">
        <v>91</v>
      </c>
      <c r="F16" s="21">
        <v>89.400000000000006</v>
      </c>
      <c r="G16" s="21">
        <v>88.600000000000009</v>
      </c>
      <c r="H16" s="21">
        <v>87.799999999999997</v>
      </c>
      <c r="I16" s="21">
        <v>87.600000000000009</v>
      </c>
      <c r="J16" s="21">
        <v>91.400000000000006</v>
      </c>
      <c r="K16" s="21">
        <v>89.400000000000006</v>
      </c>
      <c r="L16" s="22">
        <v>90.799999999999997</v>
      </c>
      <c r="M16" s="22">
        <v>91.799999999999997</v>
      </c>
      <c r="N16" s="22">
        <v>94.600000000000009</v>
      </c>
      <c r="O16" s="22">
        <v>96.200000000000003</v>
      </c>
      <c r="P16" s="22">
        <v>93.400000000000006</v>
      </c>
      <c r="Q16" s="22">
        <v>92.400000000000006</v>
      </c>
      <c r="R16" s="22">
        <v>94.799999999999997</v>
      </c>
      <c r="S16" s="22">
        <v>91.400000000000006</v>
      </c>
      <c r="T16" s="22">
        <v>89</v>
      </c>
      <c r="U16" s="22">
        <v>88.200000000000003</v>
      </c>
      <c r="V16" s="22">
        <v>89.799999999999997</v>
      </c>
      <c r="W16" s="22">
        <v>91</v>
      </c>
      <c r="X16" s="22">
        <v>93.600000000000009</v>
      </c>
      <c r="Y16" s="22">
        <v>95.600000000000009</v>
      </c>
      <c r="Z16" s="23">
        <v>95.600000000000009</v>
      </c>
      <c r="AA16" s="25">
        <v>2195.1999999999998</v>
      </c>
    </row>
    <row r="17" s="26" customFormat="1" ht="15">
      <c r="A17" s="27"/>
      <c r="B17" s="28" t="s">
        <v>40</v>
      </c>
      <c r="C17" s="29">
        <f>SUM(C8:C16)</f>
        <v>380.18799999999999</v>
      </c>
      <c r="D17" s="29">
        <f>SUM(D8:D16)</f>
        <v>385.37</v>
      </c>
      <c r="E17" s="29">
        <f>SUM(E8:E16)</f>
        <v>382.67000000000002</v>
      </c>
      <c r="F17" s="29">
        <f>SUM(F8:F16)</f>
        <v>375.44400000000007</v>
      </c>
      <c r="G17" s="29">
        <f>SUM(G8:G16)</f>
        <v>369.34200000000004</v>
      </c>
      <c r="H17" s="29">
        <f>SUM(H8:H16)</f>
        <v>365.12799999999999</v>
      </c>
      <c r="I17" s="29">
        <f>SUM(I8:I16)</f>
        <v>354.61000000000001</v>
      </c>
      <c r="J17" s="29">
        <f>SUM(J8:J16)</f>
        <v>374.26599999999996</v>
      </c>
      <c r="K17" s="29">
        <f>SUM(K8:K16)</f>
        <v>364.952</v>
      </c>
      <c r="L17" s="29">
        <f>SUM(L8:L16)</f>
        <v>366.50200000000001</v>
      </c>
      <c r="M17" s="29">
        <f>SUM(M8:M16)</f>
        <v>374.96800000000002</v>
      </c>
      <c r="N17" s="29">
        <f>SUM(N8:N16)</f>
        <v>381.45600000000002</v>
      </c>
      <c r="O17" s="29">
        <f>SUM(O8:O16)</f>
        <v>388.94400000000002</v>
      </c>
      <c r="P17" s="29">
        <f>SUM(P8:P16)</f>
        <v>374.05399999999997</v>
      </c>
      <c r="Q17" s="29">
        <f>SUM(Q8:Q16)</f>
        <v>372.24599999999998</v>
      </c>
      <c r="R17" s="29">
        <f>SUM(R8:R16)</f>
        <v>376.03200000000004</v>
      </c>
      <c r="S17" s="29">
        <f>SUM(S8:S16)</f>
        <v>378.44600000000003</v>
      </c>
      <c r="T17" s="29">
        <f>SUM(T8:T16)</f>
        <v>361.49799999999999</v>
      </c>
      <c r="U17" s="29">
        <f>SUM(U8:U16)</f>
        <v>356.274</v>
      </c>
      <c r="V17" s="29">
        <f>SUM(V8:V16)</f>
        <v>367.72800000000001</v>
      </c>
      <c r="W17" s="29">
        <f>SUM(W8:W16)</f>
        <v>371.93000000000001</v>
      </c>
      <c r="X17" s="29">
        <f>SUM(X8:X16)</f>
        <v>379.85000000000002</v>
      </c>
      <c r="Y17" s="29">
        <f>SUM(Y8:Y16)</f>
        <v>391.44600000000003</v>
      </c>
      <c r="Z17" s="30">
        <f>SUM(Z8:Z16)</f>
        <v>393.762</v>
      </c>
      <c r="AA17" s="31">
        <f>SUM(AA8:AA16)</f>
        <v>8987.1059999999998</v>
      </c>
    </row>
    <row r="18" ht="12.75">
      <c r="A18" s="2"/>
      <c r="B18" s="3"/>
      <c r="C18" s="4"/>
      <c r="D18" s="5"/>
      <c r="E18" s="5"/>
      <c r="F18" s="5"/>
      <c r="G18" s="5"/>
      <c r="H18" s="5"/>
      <c r="I18" s="5"/>
      <c r="J18" s="5"/>
      <c r="K18" s="5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1"/>
    </row>
    <row r="19" ht="12.75">
      <c r="C19" s="4"/>
      <c r="D19" s="5"/>
      <c r="E19" s="5"/>
      <c r="F19" s="5"/>
      <c r="G19" s="5"/>
      <c r="H19" s="5"/>
      <c r="I19" s="5"/>
      <c r="J19" s="5"/>
      <c r="K19" s="5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1"/>
    </row>
    <row r="20" ht="12.75">
      <c r="A20" s="2"/>
      <c r="B20" s="3"/>
      <c r="C20" s="4"/>
      <c r="D20" s="5"/>
      <c r="E20" s="5"/>
      <c r="F20" s="5"/>
      <c r="G20" s="5"/>
      <c r="H20" s="5"/>
      <c r="I20" s="5"/>
      <c r="J20" s="5"/>
      <c r="K20" s="5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1"/>
    </row>
    <row r="21" ht="12.75">
      <c r="C21" s="4"/>
      <c r="D21" s="5"/>
      <c r="E21" s="5"/>
      <c r="F21" s="5"/>
      <c r="G21" s="5"/>
      <c r="H21" s="5"/>
      <c r="I21" s="5"/>
      <c r="J21" s="5"/>
      <c r="K21" s="5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1"/>
    </row>
    <row r="22" ht="12.75">
      <c r="A22" s="2"/>
      <c r="B22" s="3"/>
      <c r="C22" s="4"/>
      <c r="D22" s="5"/>
      <c r="E22" s="5"/>
      <c r="F22" s="5"/>
      <c r="G22" s="5"/>
      <c r="H22" s="5"/>
      <c r="I22" s="5"/>
      <c r="J22" s="5"/>
      <c r="K22" s="5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1"/>
    </row>
    <row r="23" ht="12.75">
      <c r="C23" s="4"/>
      <c r="D23" s="5"/>
      <c r="E23" s="5"/>
      <c r="F23" s="5"/>
      <c r="G23" s="5"/>
      <c r="H23" s="5"/>
      <c r="I23" s="5"/>
      <c r="J23" s="5"/>
      <c r="K23" s="5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1"/>
    </row>
    <row r="24" ht="12.75">
      <c r="C24" s="4"/>
      <c r="D24" s="5"/>
      <c r="E24" s="5"/>
      <c r="F24" s="5"/>
      <c r="G24" s="5"/>
      <c r="H24" s="5"/>
      <c r="I24" s="5"/>
      <c r="J24" s="5"/>
      <c r="K24" s="5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1"/>
    </row>
    <row r="72" ht="17.25" hidden="1" customHeight="1">
      <c r="B72" s="32" t="s">
        <v>41</v>
      </c>
      <c r="C72" s="3"/>
      <c r="D72" s="4">
        <v>1</v>
      </c>
      <c r="E72" s="5">
        <v>0</v>
      </c>
      <c r="F72" s="5">
        <v>0</v>
      </c>
      <c r="G72" s="5">
        <v>1</v>
      </c>
      <c r="H72" s="5">
        <v>1</v>
      </c>
      <c r="I72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0" zoomScale="100" workbookViewId="0">
      <selection activeCell="A32" activeCellId="0" sqref="A32"/>
    </sheetView>
  </sheetViews>
  <sheetFormatPr defaultRowHeight="12.75"/>
  <cols>
    <col customWidth="1" min="1" max="1" style="1" width="12.7109375"/>
    <col customWidth="1" min="2" max="54" style="33" width="18.7109375"/>
    <col min="55" max="16384" style="1" width="9.140625"/>
  </cols>
  <sheetData>
    <row r="1">
      <c r="A1" s="1"/>
    </row>
    <row r="2" ht="23.25">
      <c r="A2" s="1"/>
      <c r="B2" s="34" t="str">
        <f>'Время горизонтально'!E2</f>
        <v xml:space="preserve">Электроэнергия по фидерам по часовым интервалам</v>
      </c>
    </row>
    <row r="3" ht="15">
      <c r="A3" s="1"/>
      <c r="B3" s="35" t="str">
        <f>IF(isOV="","",isOV)</f>
        <v/>
      </c>
    </row>
    <row r="4" s="36" customFormat="1" ht="15.75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</row>
    <row r="5" s="38" customFormat="1" ht="15">
      <c r="A5" s="38" t="str">
        <f>IF(group="","",group)</f>
        <v xml:space="preserve">ПС 35 кВ Коврижино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</row>
    <row r="6" s="39" customFormat="1" ht="35.25" customHeight="1">
      <c r="A6" s="40" t="s">
        <v>42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</row>
    <row r="7">
      <c r="A7" s="42" t="s">
        <v>6</v>
      </c>
    </row>
    <row r="8">
      <c r="A8" s="42" t="s">
        <v>7</v>
      </c>
    </row>
    <row r="9">
      <c r="A9" s="42" t="s">
        <v>8</v>
      </c>
    </row>
    <row r="10">
      <c r="A10" s="42" t="s">
        <v>9</v>
      </c>
    </row>
    <row r="11">
      <c r="A11" s="42" t="s">
        <v>10</v>
      </c>
    </row>
    <row r="12">
      <c r="A12" s="42" t="s">
        <v>11</v>
      </c>
    </row>
    <row r="13">
      <c r="A13" s="42" t="s">
        <v>12</v>
      </c>
    </row>
    <row r="14">
      <c r="A14" s="42" t="s">
        <v>13</v>
      </c>
    </row>
    <row r="15">
      <c r="A15" s="42" t="s">
        <v>14</v>
      </c>
    </row>
    <row r="16">
      <c r="A16" s="42" t="s">
        <v>15</v>
      </c>
    </row>
    <row r="17">
      <c r="A17" s="42" t="s">
        <v>16</v>
      </c>
    </row>
    <row r="18">
      <c r="A18" s="42" t="s">
        <v>17</v>
      </c>
    </row>
    <row r="19">
      <c r="A19" s="42" t="s">
        <v>18</v>
      </c>
    </row>
    <row r="20">
      <c r="A20" s="42" t="s">
        <v>19</v>
      </c>
    </row>
    <row r="21">
      <c r="A21" s="42" t="s">
        <v>20</v>
      </c>
    </row>
    <row r="22">
      <c r="A22" s="42" t="s">
        <v>21</v>
      </c>
    </row>
    <row r="23">
      <c r="A23" s="42" t="s">
        <v>22</v>
      </c>
    </row>
    <row r="24">
      <c r="A24" s="42" t="s">
        <v>23</v>
      </c>
    </row>
    <row r="25">
      <c r="A25" s="42" t="s">
        <v>24</v>
      </c>
    </row>
    <row r="26">
      <c r="A26" s="42" t="s">
        <v>25</v>
      </c>
    </row>
    <row r="27">
      <c r="A27" s="42" t="s">
        <v>26</v>
      </c>
    </row>
    <row r="28">
      <c r="A28" s="42" t="s">
        <v>27</v>
      </c>
    </row>
    <row r="29">
      <c r="A29" s="42" t="s">
        <v>28</v>
      </c>
    </row>
    <row r="30">
      <c r="A30" s="42" t="s">
        <v>29</v>
      </c>
    </row>
    <row r="31" s="43" customFormat="1">
      <c r="A31" s="44" t="s">
        <v>40</v>
      </c>
    </row>
    <row r="32">
      <c r="A32" s="45" t="s">
        <v>43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26" activeCellId="0" sqref="A26"/>
    </sheetView>
  </sheetViews>
  <sheetFormatPr defaultRowHeight="12.75"/>
  <cols>
    <col customWidth="1" min="1" max="1" style="46" width="41.7109375"/>
    <col customWidth="1" hidden="1" min="2" max="2" style="47" width="10.28515625"/>
    <col customWidth="1" min="3" max="3" style="48" width="15.42578125"/>
    <col customWidth="1" min="4" max="4" style="49" width="20.7109375"/>
    <col customWidth="1" hidden="1" min="5" max="5" style="50" width="16.5703125"/>
    <col customWidth="1" hidden="1" min="6" max="6" style="49" width="16.5703125"/>
    <col min="7" max="16384" style="1" width="9.140625"/>
  </cols>
  <sheetData>
    <row r="1" ht="12.75" customHeight="1"/>
    <row r="2" ht="23.25">
      <c r="A2" s="51" t="str">
        <f>'Время горизонтально'!E2</f>
        <v xml:space="preserve">Электроэнергия по фидерам по часовым интервалам</v>
      </c>
      <c r="B2" s="52"/>
    </row>
    <row r="3" ht="21" customHeight="1">
      <c r="C3" s="53" t="str">
        <f>IF(isOV="","",isOV)</f>
        <v/>
      </c>
    </row>
    <row r="4" ht="15">
      <c r="A4" s="54" t="str">
        <f>IF(group="","",group)</f>
        <v xml:space="preserve">ПС 35 кВ Коврижино</v>
      </c>
      <c r="D4" s="55" t="str">
        <f>IF(energy="","",energy)</f>
        <v xml:space="preserve">реактивная энергия</v>
      </c>
    </row>
    <row r="5" ht="15.75" customHeight="1">
      <c r="D5" s="56" t="str">
        <f>IF(period="","",period)</f>
        <v xml:space="preserve">за 18.12.2024</v>
      </c>
    </row>
    <row r="6" s="57" customFormat="1" ht="34.5" customHeight="1">
      <c r="A6" s="58" t="s">
        <v>5</v>
      </c>
      <c r="B6" s="59" t="s">
        <v>44</v>
      </c>
      <c r="C6" s="60" t="s">
        <v>45</v>
      </c>
      <c r="D6" s="61" t="s">
        <v>46</v>
      </c>
      <c r="E6" s="62" t="s">
        <v>47</v>
      </c>
      <c r="F6" s="61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Р7-Офис/2024.2.1.466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revision>1</cp:revision>
  <dcterms:created xsi:type="dcterms:W3CDTF">2006-01-12T11:13:46Z</dcterms:created>
  <dcterms:modified xsi:type="dcterms:W3CDTF">2024-12-19T13:37:03Z</dcterms:modified>
</cp:coreProperties>
</file>